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260" tabRatio="599" firstSheet="11" activeTab="13"/>
  </bookViews>
  <sheets>
    <sheet name="LOT 1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  <sheet name="LOT 7" sheetId="7" r:id="rId7"/>
    <sheet name="LOT 8" sheetId="8" r:id="rId8"/>
    <sheet name="LOT 9" sheetId="9" r:id="rId9"/>
    <sheet name="LOT 10" sheetId="10" r:id="rId10"/>
    <sheet name="LOT 11" sheetId="11" r:id="rId11"/>
    <sheet name="LOT 12" sheetId="12" r:id="rId12"/>
    <sheet name="LOT 13" sheetId="13" r:id="rId13"/>
    <sheet name="LOT 14" sheetId="14" r:id="rId14"/>
    <sheet name="LOT 15" sheetId="15" r:id="rId15"/>
    <sheet name="LOT 16" sheetId="16" r:id="rId16"/>
    <sheet name="centralizator" sheetId="17" r:id="rId17"/>
  </sheets>
  <definedNames/>
  <calcPr fullCalcOnLoad="1"/>
</workbook>
</file>

<file path=xl/sharedStrings.xml><?xml version="1.0" encoding="utf-8"?>
<sst xmlns="http://schemas.openxmlformats.org/spreadsheetml/2006/main" count="394" uniqueCount="206">
  <si>
    <t xml:space="preserve"> DRUM</t>
  </si>
  <si>
    <t>SECTOR DE DRUM                        de la km - la km</t>
  </si>
  <si>
    <t>ÎNTRE LOCALITĂŢILE</t>
  </si>
  <si>
    <t>Lungime (Km)</t>
  </si>
  <si>
    <t>NI2</t>
  </si>
  <si>
    <t>NI3</t>
  </si>
  <si>
    <t>NIVEL</t>
  </si>
  <si>
    <t>DJ 123B</t>
  </si>
  <si>
    <t>DJ 123C</t>
  </si>
  <si>
    <t>DJ 113A</t>
  </si>
  <si>
    <t>limita jud CV-Lacul Sf. Ana</t>
  </si>
  <si>
    <t>DJ 123</t>
  </si>
  <si>
    <t>Sânsimion-DN 12</t>
  </si>
  <si>
    <t>DJ 123A</t>
  </si>
  <si>
    <t>Tuşnad-Sâncrăieni (DN 12)</t>
  </si>
  <si>
    <t>DJ 123E</t>
  </si>
  <si>
    <t>3+600-7+990</t>
  </si>
  <si>
    <t>DJ 123F</t>
  </si>
  <si>
    <t>DJ 124</t>
  </si>
  <si>
    <t>0+000-13+000</t>
  </si>
  <si>
    <t>DJ 124A</t>
  </si>
  <si>
    <t>0+000-3+100</t>
  </si>
  <si>
    <t>Frumoasa (DN 12A)-Mihăileni (DJ 124)</t>
  </si>
  <si>
    <t>DJ 125</t>
  </si>
  <si>
    <t>DJ 127A</t>
  </si>
  <si>
    <t>Poiana Fagului - Valea Rece (DN 12A)</t>
  </si>
  <si>
    <t>DJ 138A</t>
  </si>
  <si>
    <t>DN 13A-intrare Harghita Băi</t>
  </si>
  <si>
    <t>DJ 113B</t>
  </si>
  <si>
    <t>Cozmeni (DN 11B)-Lăzăreşti</t>
  </si>
  <si>
    <t>DJ 121G</t>
  </si>
  <si>
    <t>DJ 123D</t>
  </si>
  <si>
    <t>Sâncrăieni (DJ 123)-Sântimbru Băi</t>
  </si>
  <si>
    <t>DJ 127B</t>
  </si>
  <si>
    <t>0+000-2+500</t>
  </si>
  <si>
    <t>ZONA CIUC</t>
  </si>
  <si>
    <t>ZONA GHEORGHENI</t>
  </si>
  <si>
    <t>DJ 126</t>
  </si>
  <si>
    <t>DJ 127</t>
  </si>
  <si>
    <t>Ditrău (DN 12)-Tulgheş (DN 15)</t>
  </si>
  <si>
    <t>DJ 138</t>
  </si>
  <si>
    <t>Liban-Valea Strâmbă (DN 12)</t>
  </si>
  <si>
    <t>DJ 153C</t>
  </si>
  <si>
    <t>DJ 153D</t>
  </si>
  <si>
    <t>Remetea (DJ 153C)-spre Subcetate</t>
  </si>
  <si>
    <t>DJ 174A</t>
  </si>
  <si>
    <t>Bilbor-DN 15</t>
  </si>
  <si>
    <t>DJ 128</t>
  </si>
  <si>
    <t>intrare Jolotca-DN 12</t>
  </si>
  <si>
    <t>DJ 135</t>
  </si>
  <si>
    <t>DJ 136</t>
  </si>
  <si>
    <t>DJ 136A</t>
  </si>
  <si>
    <t>DJ 136B</t>
  </si>
  <si>
    <t>Goagiu (DJ 136)-ram. Firtănuş (DJ 135)</t>
  </si>
  <si>
    <t>DJ 134A</t>
  </si>
  <si>
    <t>ram. Inlăceni (DJ 135)-Păuleni-DN 13A</t>
  </si>
  <si>
    <t>DJ 134</t>
  </si>
  <si>
    <t>Uilac sat- ram. Şoimoşu Mic (DJ 134A)</t>
  </si>
  <si>
    <t>DJ 131</t>
  </si>
  <si>
    <t>DJ 132</t>
  </si>
  <si>
    <t>Ocland (DJ 131)-Mereşti-intrare Vlăhiţa</t>
  </si>
  <si>
    <t>DJ 132B</t>
  </si>
  <si>
    <t>lim. jud. BV-Orăşeni (DJ 133)</t>
  </si>
  <si>
    <t>DJ 133</t>
  </si>
  <si>
    <t>Oraseni (DJ 133)-Sânpaul (DJ 131)</t>
  </si>
  <si>
    <t>Dealu (centru)-limita mun. Odorheiu Sec.</t>
  </si>
  <si>
    <t>DJ 137</t>
  </si>
  <si>
    <t>ieşire Od.-intrare Cristuru Sec. (DN 13C)</t>
  </si>
  <si>
    <t>DJ 137A</t>
  </si>
  <si>
    <t>0+000-27+000</t>
  </si>
  <si>
    <t>Brădeşti (DN 13A)-Liban</t>
  </si>
  <si>
    <t>DJ 138B</t>
  </si>
  <si>
    <t>0+000-15+000</t>
  </si>
  <si>
    <t>DJ 138-Vărşag (centru)</t>
  </si>
  <si>
    <t>lim. jud. BV-Satu Nou (DJ 131)</t>
  </si>
  <si>
    <t>DJ 134B</t>
  </si>
  <si>
    <t>DN 13A-Ulcani-Tibod (DJ 134A)</t>
  </si>
  <si>
    <t>DJ 137C</t>
  </si>
  <si>
    <t>DJ 131A</t>
  </si>
  <si>
    <t>DJ 132A</t>
  </si>
  <si>
    <t>Mărtiniş (DJ 131A)-Mereşti(DJ 132)</t>
  </si>
  <si>
    <t>lim. jud. MS-ram. Mujna</t>
  </si>
  <si>
    <t>lot 1</t>
  </si>
  <si>
    <t>LOT nr.</t>
  </si>
  <si>
    <t>lot 3</t>
  </si>
  <si>
    <t>lot 4</t>
  </si>
  <si>
    <t>lot 5</t>
  </si>
  <si>
    <t>lot 6</t>
  </si>
  <si>
    <t>lot 7</t>
  </si>
  <si>
    <t>ZONA ODORHEI</t>
  </si>
  <si>
    <t>ZONA CRISTUR</t>
  </si>
  <si>
    <t>Lot 11</t>
  </si>
  <si>
    <t>Lot 12</t>
  </si>
  <si>
    <t>Lot 13</t>
  </si>
  <si>
    <t>Lot 14</t>
  </si>
  <si>
    <t>Lot 15</t>
  </si>
  <si>
    <t>Lot 16</t>
  </si>
  <si>
    <t>DN 12 -Sânmartin-Bancu - Misentea-Leliceni-intrare M. Ciuc</t>
  </si>
  <si>
    <t>LOT 2</t>
  </si>
  <si>
    <t>5+200-21+720</t>
  </si>
  <si>
    <t>1+500-7+100</t>
  </si>
  <si>
    <t>Remetea-Subcetate</t>
  </si>
  <si>
    <t>ramificaţie Mujna-Ulieş-Daia-Orăşeni</t>
  </si>
  <si>
    <t>DJ 137-Ulieş-Petecu-Lim. Jud. Brașov</t>
  </si>
  <si>
    <t>DJ 134C</t>
  </si>
  <si>
    <t>0+000-3+740</t>
  </si>
  <si>
    <t>0+000-10+000</t>
  </si>
  <si>
    <t>Comănești-Mărtiniş (DJ 131)</t>
  </si>
  <si>
    <t>DJ 125A</t>
  </si>
  <si>
    <t>0+000-18+230</t>
  </si>
  <si>
    <t>Lot 9</t>
  </si>
  <si>
    <t>Lot 10</t>
  </si>
  <si>
    <t>Fitod (intersecție DJ 123B)-ieșire Fitod</t>
  </si>
  <si>
    <t>Potiond-Armășeni - Ciucsângeorgiu - DN 12</t>
  </si>
  <si>
    <t>Sânmartin (intersecție DJ 123B)-ramificatie Eghersec</t>
  </si>
  <si>
    <t>ieșire Cioboteni-Şoimeni-Păuleni Ciuc-Delniţa (DN 12A)</t>
  </si>
  <si>
    <t>Valea Rece - Valea Iavardi-km 2+500</t>
  </si>
  <si>
    <t>Casinu Nou (DN 11B)-Plăieșii de Jos-Iacobeni-DN 11B</t>
  </si>
  <si>
    <t>intrare Goagiu - intrare Cristuru Secuiesc</t>
  </si>
  <si>
    <t>intrare Atia-DN 13A</t>
  </si>
  <si>
    <t>DN 13A-Homorod Băi--Comănești</t>
  </si>
  <si>
    <t>0+000-4+550</t>
  </si>
  <si>
    <t>0+000-14+570</t>
  </si>
  <si>
    <t>Racu (DN 12)-Mihăileni-Livezi</t>
  </si>
  <si>
    <t>0+000-13+900</t>
  </si>
  <si>
    <t>21+720 - 41+000</t>
  </si>
  <si>
    <t>ramificatie Eghersec-Valea Uzului-Lim județ Bacău</t>
  </si>
  <si>
    <t>Lim. Județ Neamți-Puntea Lupului-Poiana Fagului</t>
  </si>
  <si>
    <t>0+000-21+209</t>
  </si>
  <si>
    <t>0+000-20+500</t>
  </si>
  <si>
    <t>0+000-17+805</t>
  </si>
  <si>
    <t>Voșlobeni-Suseni-Ciumani-Lăzarea (DN 12)</t>
  </si>
  <si>
    <t>0+000-2+200</t>
  </si>
  <si>
    <t>2+200-7+340</t>
  </si>
  <si>
    <t>7+340-11+261</t>
  </si>
  <si>
    <t>14+100-20+510</t>
  </si>
  <si>
    <t>61+830-69+511</t>
  </si>
  <si>
    <t>11+449-22+949</t>
  </si>
  <si>
    <t>ieșire Fitod - ieșire Hosasău</t>
  </si>
  <si>
    <t>0+000-2+100</t>
  </si>
  <si>
    <t>2+100-6+700</t>
  </si>
  <si>
    <t>48+200-59+174</t>
  </si>
  <si>
    <t>40+585-48+200</t>
  </si>
  <si>
    <t>0+000-5+240</t>
  </si>
  <si>
    <t>0+000-11+233</t>
  </si>
  <si>
    <t>27+000-52+187</t>
  </si>
  <si>
    <t>Dăneşti (DN 12)-Cârța-Tomești-Sândominic- ieșire Bălan</t>
  </si>
  <si>
    <t xml:space="preserve"> intrare Remetea-Ditrău (DN 12)</t>
  </si>
  <si>
    <t>intrare Subcetate -DN 12</t>
  </si>
  <si>
    <t>0+000-33+320</t>
  </si>
  <si>
    <t>52+909 - 51+500</t>
  </si>
  <si>
    <t>0+000 - 0+400</t>
  </si>
  <si>
    <t>intersecție DJ 127-Recea km 0+400</t>
  </si>
  <si>
    <t>intersecție DJ 127 - Hagota km 51+500</t>
  </si>
  <si>
    <t>Lot 8</t>
  </si>
  <si>
    <t>16+100-18+600</t>
  </si>
  <si>
    <t>km 16+100-intrare Goagiu</t>
  </si>
  <si>
    <t>18+600-28+600</t>
  </si>
  <si>
    <t>0+000-5+920</t>
  </si>
  <si>
    <t>9+320-24+476</t>
  </si>
  <si>
    <t>57+900-73+597</t>
  </si>
  <si>
    <t>Atid (Poliție, centru, DJ 136A)-Firtănuş-Cobăteşti (DN 13C)</t>
  </si>
  <si>
    <t>Şiclod (centru, Casa de cultură)-Atid (DJ 136A)</t>
  </si>
  <si>
    <t>49+100-57+470</t>
  </si>
  <si>
    <t>3+800-15+800</t>
  </si>
  <si>
    <t>lim. jud. MS-Crișeni-ieșire Atid (pod)</t>
  </si>
  <si>
    <t>ieșire Atid -intrare Atia</t>
  </si>
  <si>
    <t>15+800 - 22+250</t>
  </si>
  <si>
    <t>22+250 - 28+495</t>
  </si>
  <si>
    <t>0+000-15+580</t>
  </si>
  <si>
    <t>ram. Uilac (DJ 134)-Şoimoşu Mic-intrare Cristuru Secuiesc</t>
  </si>
  <si>
    <t>18+400-24+521</t>
  </si>
  <si>
    <t>0+000-15+917</t>
  </si>
  <si>
    <t>15+000-16+400</t>
  </si>
  <si>
    <t>16+400-37+610</t>
  </si>
  <si>
    <t>38+621 - 70+701</t>
  </si>
  <si>
    <t>lim. jud. CV - Ocland -Martinis-Feliceni DJ 137</t>
  </si>
  <si>
    <t>10+000-16+630</t>
  </si>
  <si>
    <t>0+000-6+080</t>
  </si>
  <si>
    <t>16+516 - 18+424</t>
  </si>
  <si>
    <t>37+610-41+264</t>
  </si>
  <si>
    <t>18+221-20+880</t>
  </si>
  <si>
    <t>Tăureni (DJ 137)- ieșire Forţeni</t>
  </si>
  <si>
    <t>ieșire Forţeni- intrare Poloniţa</t>
  </si>
  <si>
    <t>intrare Polonița-DN 13A</t>
  </si>
  <si>
    <t>0+000-5+832</t>
  </si>
  <si>
    <t>5+832-8+675</t>
  </si>
  <si>
    <t>8+675-11+070</t>
  </si>
  <si>
    <t>DJ 174C</t>
  </si>
  <si>
    <t>Lim. Jud. SV.-Bilbor-DJ 174 A</t>
  </si>
  <si>
    <t>5+000 - 11+300</t>
  </si>
  <si>
    <t>0+000-4+800</t>
  </si>
  <si>
    <t>11+383-20+540</t>
  </si>
  <si>
    <t>51+150 - 61+830</t>
  </si>
  <si>
    <t>Lim. Jud. MS - intrare Remetea</t>
  </si>
  <si>
    <t>20+340-35+687</t>
  </si>
  <si>
    <t>Lot nr</t>
  </si>
  <si>
    <t>KM drum</t>
  </si>
  <si>
    <t>0+000  - 11+000</t>
  </si>
  <si>
    <t xml:space="preserve"> DN 13C (Gheorgheni km 4) - 11+000</t>
  </si>
  <si>
    <t>NI1</t>
  </si>
  <si>
    <t>4+860-6+200</t>
  </si>
  <si>
    <t>0+000 - 4+860</t>
  </si>
  <si>
    <t>intrare Ciceu - DN 12</t>
  </si>
  <si>
    <t>DN 13A - Ciba - intrare Ciceu</t>
  </si>
  <si>
    <t>23+060-43+800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</si>
</sst>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ej&quot;;\-#,##0\ &quot;lej&quot;"/>
    <numFmt numFmtId="173" formatCode="#,##0\ &quot;lej&quot;;[Red]\-#,##0\ &quot;lej&quot;"/>
    <numFmt numFmtId="174" formatCode="#,##0.00\ &quot;lej&quot;;\-#,##0.00\ &quot;lej&quot;"/>
    <numFmt numFmtId="175" formatCode="#,##0.00\ &quot;lej&quot;;[Red]\-#,##0.00\ &quot;lej&quot;"/>
    <numFmt numFmtId="176" formatCode="_-* #,##0\ &quot;lej&quot;_-;\-* #,##0\ &quot;lej&quot;_-;_-* &quot;-&quot;\ &quot;lej&quot;_-;_-@_-"/>
    <numFmt numFmtId="177" formatCode="_-* #,##0\ _l_e_j_-;\-* #,##0\ _l_e_j_-;_-* &quot;-&quot;\ _l_e_j_-;_-@_-"/>
    <numFmt numFmtId="178" formatCode="_-* #,##0.00\ &quot;lej&quot;_-;\-* #,##0.00\ &quot;lej&quot;_-;_-* &quot;-&quot;??\ &quot;lej&quot;_-;_-@_-"/>
    <numFmt numFmtId="179" formatCode="_-* #,##0.00\ _l_e_j_-;\-* #,##0.00\ _l_e_j_-;_-* &quot;-&quot;??\ _l_e_j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&quot; LEI&quot;#,##0_);[Red]\(&quot; LEI&quot;#,##0\)"/>
    <numFmt numFmtId="189" formatCode="&quot; LEI&quot;#,##0.00_);[Red]\(&quot; LEI&quot;#,##0.00\)"/>
    <numFmt numFmtId="190" formatCode="0.000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9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9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9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191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9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9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9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191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9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9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9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191" fontId="7" fillId="0" borderId="0" xfId="0" applyNumberFormat="1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1" fontId="8" fillId="0" borderId="13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23" t="s">
        <v>83</v>
      </c>
      <c r="B1" s="24" t="s">
        <v>0</v>
      </c>
      <c r="C1" s="24" t="s">
        <v>1</v>
      </c>
      <c r="D1" s="24" t="s">
        <v>2</v>
      </c>
      <c r="E1" s="24" t="s">
        <v>3</v>
      </c>
      <c r="F1" s="25" t="s">
        <v>6</v>
      </c>
    </row>
    <row r="2" spans="1:6" ht="17.25" customHeight="1">
      <c r="A2" s="76" t="s">
        <v>35</v>
      </c>
      <c r="B2" s="77"/>
      <c r="C2" s="77"/>
      <c r="D2" s="77"/>
      <c r="E2" s="77"/>
      <c r="F2" s="78"/>
    </row>
    <row r="3" spans="1:6" ht="17.25">
      <c r="A3" s="79" t="s">
        <v>82</v>
      </c>
      <c r="B3" s="22" t="s">
        <v>11</v>
      </c>
      <c r="C3" s="26" t="s">
        <v>121</v>
      </c>
      <c r="D3" s="26" t="s">
        <v>12</v>
      </c>
      <c r="E3" s="27">
        <v>4.55</v>
      </c>
      <c r="F3" s="28" t="s">
        <v>200</v>
      </c>
    </row>
    <row r="4" spans="1:6" ht="17.25">
      <c r="A4" s="79"/>
      <c r="B4" s="26" t="s">
        <v>13</v>
      </c>
      <c r="C4" s="26" t="s">
        <v>122</v>
      </c>
      <c r="D4" s="26" t="s">
        <v>14</v>
      </c>
      <c r="E4" s="27">
        <v>14.57</v>
      </c>
      <c r="F4" s="28" t="s">
        <v>200</v>
      </c>
    </row>
    <row r="5" spans="1:6" ht="17.25">
      <c r="A5" s="79"/>
      <c r="B5" s="26" t="s">
        <v>31</v>
      </c>
      <c r="C5" s="26" t="s">
        <v>124</v>
      </c>
      <c r="D5" s="26" t="s">
        <v>32</v>
      </c>
      <c r="E5" s="27">
        <v>13.9</v>
      </c>
      <c r="F5" s="28" t="s">
        <v>4</v>
      </c>
    </row>
    <row r="6" ht="17.25">
      <c r="E6" s="54">
        <f>SUM(E3:E5)</f>
        <v>33.02</v>
      </c>
    </row>
  </sheetData>
  <sheetProtection/>
  <mergeCells count="2">
    <mergeCell ref="A2:F2"/>
    <mergeCell ref="A3: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9.140625" style="61" customWidth="1"/>
    <col min="2" max="2" width="11.7109375" style="61" customWidth="1"/>
    <col min="3" max="3" width="25.57421875" style="61" customWidth="1"/>
    <col min="4" max="4" width="44.00390625" style="61" customWidth="1"/>
    <col min="5" max="5" width="10.421875" style="61" customWidth="1"/>
    <col min="6" max="16384" width="9.140625" style="61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>
      <c r="A2" s="93" t="s">
        <v>36</v>
      </c>
      <c r="B2" s="94"/>
      <c r="C2" s="94"/>
      <c r="D2" s="94"/>
      <c r="E2" s="94"/>
      <c r="F2" s="95"/>
    </row>
    <row r="3" spans="1:6" ht="17.25">
      <c r="A3" s="96" t="s">
        <v>111</v>
      </c>
      <c r="B3" s="7" t="s">
        <v>38</v>
      </c>
      <c r="C3" s="7" t="s">
        <v>149</v>
      </c>
      <c r="D3" s="7" t="s">
        <v>39</v>
      </c>
      <c r="E3" s="8">
        <v>33.32</v>
      </c>
      <c r="F3" s="13" t="s">
        <v>200</v>
      </c>
    </row>
    <row r="4" spans="1:6" ht="17.25">
      <c r="A4" s="96"/>
      <c r="B4" s="55" t="s">
        <v>24</v>
      </c>
      <c r="C4" s="55" t="s">
        <v>151</v>
      </c>
      <c r="D4" s="55" t="s">
        <v>152</v>
      </c>
      <c r="E4" s="63">
        <v>0.4</v>
      </c>
      <c r="F4" s="57" t="s">
        <v>5</v>
      </c>
    </row>
    <row r="5" spans="1:6" ht="17.25">
      <c r="A5" s="96"/>
      <c r="B5" s="55" t="s">
        <v>23</v>
      </c>
      <c r="C5" s="55" t="s">
        <v>150</v>
      </c>
      <c r="D5" s="55" t="s">
        <v>153</v>
      </c>
      <c r="E5" s="63">
        <v>1.409</v>
      </c>
      <c r="F5" s="57" t="s">
        <v>5</v>
      </c>
    </row>
    <row r="6" ht="17.25">
      <c r="E6" s="54">
        <f>SUM(E3:E5)</f>
        <v>35.129</v>
      </c>
    </row>
  </sheetData>
  <sheetProtection/>
  <mergeCells count="2">
    <mergeCell ref="A2:F2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9" sqref="B9:F9"/>
    </sheetView>
  </sheetViews>
  <sheetFormatPr defaultColWidth="9.140625" defaultRowHeight="12.75"/>
  <cols>
    <col min="1" max="1" width="9.140625" style="61" customWidth="1"/>
    <col min="2" max="2" width="11.7109375" style="61" customWidth="1"/>
    <col min="3" max="3" width="25.57421875" style="61" customWidth="1"/>
    <col min="4" max="4" width="44.00390625" style="61" customWidth="1"/>
    <col min="5" max="5" width="10.421875" style="61" customWidth="1"/>
    <col min="6" max="16384" width="9.140625" style="61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90</v>
      </c>
      <c r="B2" s="94"/>
      <c r="C2" s="94"/>
      <c r="D2" s="94"/>
      <c r="E2" s="94"/>
      <c r="F2" s="95"/>
    </row>
    <row r="3" spans="1:6" ht="17.25" customHeight="1">
      <c r="A3" s="100" t="s">
        <v>91</v>
      </c>
      <c r="B3" s="65" t="s">
        <v>54</v>
      </c>
      <c r="C3" s="4" t="s">
        <v>169</v>
      </c>
      <c r="D3" s="9" t="s">
        <v>170</v>
      </c>
      <c r="E3" s="5">
        <v>15.58</v>
      </c>
      <c r="F3" s="6" t="s">
        <v>200</v>
      </c>
    </row>
    <row r="4" spans="1:6" ht="17.25" customHeight="1">
      <c r="A4" s="101"/>
      <c r="B4" s="7" t="s">
        <v>56</v>
      </c>
      <c r="C4" s="7" t="s">
        <v>171</v>
      </c>
      <c r="D4" s="7" t="s">
        <v>57</v>
      </c>
      <c r="E4" s="8">
        <v>6.121</v>
      </c>
      <c r="F4" s="13" t="s">
        <v>4</v>
      </c>
    </row>
    <row r="5" spans="1:6" ht="17.25">
      <c r="A5" s="101"/>
      <c r="B5" s="48" t="s">
        <v>50</v>
      </c>
      <c r="C5" s="48" t="s">
        <v>155</v>
      </c>
      <c r="D5" s="48" t="s">
        <v>156</v>
      </c>
      <c r="E5" s="49">
        <v>2.5</v>
      </c>
      <c r="F5" s="50" t="s">
        <v>5</v>
      </c>
    </row>
    <row r="6" spans="1:6" ht="17.25">
      <c r="A6" s="101"/>
      <c r="B6" s="48" t="s">
        <v>50</v>
      </c>
      <c r="C6" s="48" t="s">
        <v>157</v>
      </c>
      <c r="D6" s="48" t="s">
        <v>118</v>
      </c>
      <c r="E6" s="49">
        <v>10</v>
      </c>
      <c r="F6" s="50" t="s">
        <v>200</v>
      </c>
    </row>
    <row r="7" spans="1:6" ht="17.25">
      <c r="A7" s="101"/>
      <c r="B7" s="7" t="s">
        <v>52</v>
      </c>
      <c r="C7" s="7" t="s">
        <v>158</v>
      </c>
      <c r="D7" s="7" t="s">
        <v>53</v>
      </c>
      <c r="E7" s="8">
        <v>5.92</v>
      </c>
      <c r="F7" s="13" t="s">
        <v>200</v>
      </c>
    </row>
    <row r="8" spans="1:6" ht="17.25">
      <c r="A8" s="101"/>
      <c r="B8" s="7" t="s">
        <v>52</v>
      </c>
      <c r="C8" s="7" t="s">
        <v>159</v>
      </c>
      <c r="D8" s="7" t="s">
        <v>55</v>
      </c>
      <c r="E8" s="8">
        <v>15.156</v>
      </c>
      <c r="F8" s="13" t="s">
        <v>200</v>
      </c>
    </row>
    <row r="9" spans="1:6" ht="35.25" thickBot="1">
      <c r="A9" s="102"/>
      <c r="B9" s="10" t="s">
        <v>49</v>
      </c>
      <c r="C9" s="10" t="s">
        <v>160</v>
      </c>
      <c r="D9" s="35" t="s">
        <v>161</v>
      </c>
      <c r="E9" s="11">
        <v>15.697</v>
      </c>
      <c r="F9" s="12" t="s">
        <v>200</v>
      </c>
    </row>
    <row r="10" ht="17.25">
      <c r="E10" s="54">
        <f>SUM(E3:E9)</f>
        <v>70.974</v>
      </c>
    </row>
  </sheetData>
  <sheetProtection/>
  <mergeCells count="2">
    <mergeCell ref="A2:F2"/>
    <mergeCell ref="A3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9.140625" style="61" customWidth="1"/>
    <col min="2" max="2" width="11.7109375" style="61" customWidth="1"/>
    <col min="3" max="3" width="25.57421875" style="61" customWidth="1"/>
    <col min="4" max="4" width="44.00390625" style="61" customWidth="1"/>
    <col min="5" max="5" width="10.421875" style="61" customWidth="1"/>
    <col min="6" max="16384" width="9.140625" style="61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90</v>
      </c>
      <c r="B2" s="94"/>
      <c r="C2" s="94"/>
      <c r="D2" s="94"/>
      <c r="E2" s="94"/>
      <c r="F2" s="95"/>
    </row>
    <row r="3" spans="1:6" ht="34.5">
      <c r="A3" s="98" t="s">
        <v>92</v>
      </c>
      <c r="B3" s="4" t="s">
        <v>49</v>
      </c>
      <c r="C3" s="4" t="s">
        <v>163</v>
      </c>
      <c r="D3" s="9" t="s">
        <v>162</v>
      </c>
      <c r="E3" s="5">
        <v>8.37</v>
      </c>
      <c r="F3" s="6" t="s">
        <v>4</v>
      </c>
    </row>
    <row r="4" spans="1:6" ht="17.25">
      <c r="A4" s="96"/>
      <c r="B4" s="7" t="s">
        <v>51</v>
      </c>
      <c r="C4" s="7" t="s">
        <v>168</v>
      </c>
      <c r="D4" s="7" t="s">
        <v>119</v>
      </c>
      <c r="E4" s="8">
        <v>6.245</v>
      </c>
      <c r="F4" s="13" t="s">
        <v>200</v>
      </c>
    </row>
    <row r="5" spans="1:6" ht="17.25">
      <c r="A5" s="103"/>
      <c r="B5" s="37" t="s">
        <v>51</v>
      </c>
      <c r="C5" s="37" t="s">
        <v>167</v>
      </c>
      <c r="D5" s="37" t="s">
        <v>166</v>
      </c>
      <c r="E5" s="38">
        <v>6.45</v>
      </c>
      <c r="F5" s="39" t="s">
        <v>4</v>
      </c>
    </row>
    <row r="6" spans="1:6" ht="18" thickBot="1">
      <c r="A6" s="97"/>
      <c r="B6" s="10" t="s">
        <v>51</v>
      </c>
      <c r="C6" s="10" t="s">
        <v>164</v>
      </c>
      <c r="D6" s="10" t="s">
        <v>165</v>
      </c>
      <c r="E6" s="11">
        <v>12</v>
      </c>
      <c r="F6" s="12" t="s">
        <v>200</v>
      </c>
    </row>
    <row r="7" ht="17.25">
      <c r="E7" s="54">
        <f>SUM(E3:E6)</f>
        <v>33.065</v>
      </c>
    </row>
  </sheetData>
  <sheetProtection/>
  <mergeCells count="2">
    <mergeCell ref="A2:F2"/>
    <mergeCell ref="A3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53" customWidth="1"/>
    <col min="2" max="2" width="11.7109375" style="53" customWidth="1"/>
    <col min="3" max="3" width="25.57421875" style="53" customWidth="1"/>
    <col min="4" max="4" width="44.00390625" style="53" customWidth="1"/>
    <col min="5" max="5" width="10.421875" style="53" customWidth="1"/>
    <col min="6" max="16384" width="9.140625" style="53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89</v>
      </c>
      <c r="B2" s="94"/>
      <c r="C2" s="94"/>
      <c r="D2" s="94"/>
      <c r="E2" s="94"/>
      <c r="F2" s="95"/>
    </row>
    <row r="3" spans="1:6" ht="17.25">
      <c r="A3" s="100" t="s">
        <v>93</v>
      </c>
      <c r="B3" s="4" t="s">
        <v>66</v>
      </c>
      <c r="C3" s="4" t="s">
        <v>128</v>
      </c>
      <c r="D3" s="9" t="s">
        <v>67</v>
      </c>
      <c r="E3" s="5">
        <v>21.209</v>
      </c>
      <c r="F3" s="6" t="s">
        <v>200</v>
      </c>
    </row>
    <row r="4" spans="1:6" ht="17.25">
      <c r="A4" s="101"/>
      <c r="B4" s="7" t="s">
        <v>68</v>
      </c>
      <c r="C4" s="7" t="s">
        <v>172</v>
      </c>
      <c r="D4" s="7" t="s">
        <v>103</v>
      </c>
      <c r="E4" s="8">
        <v>15.917</v>
      </c>
      <c r="F4" s="13" t="s">
        <v>200</v>
      </c>
    </row>
    <row r="5" spans="1:6" ht="17.25">
      <c r="A5" s="101"/>
      <c r="B5" s="7" t="s">
        <v>77</v>
      </c>
      <c r="C5" s="7" t="s">
        <v>185</v>
      </c>
      <c r="D5" s="29" t="s">
        <v>182</v>
      </c>
      <c r="E5" s="8">
        <v>5.832</v>
      </c>
      <c r="F5" s="13" t="s">
        <v>200</v>
      </c>
    </row>
    <row r="6" spans="1:6" ht="17.25">
      <c r="A6" s="101"/>
      <c r="B6" s="48" t="s">
        <v>63</v>
      </c>
      <c r="C6" s="48" t="s">
        <v>173</v>
      </c>
      <c r="D6" s="48" t="s">
        <v>81</v>
      </c>
      <c r="E6" s="49">
        <v>1.4</v>
      </c>
      <c r="F6" s="50" t="s">
        <v>5</v>
      </c>
    </row>
    <row r="7" spans="1:6" ht="18" thickBot="1">
      <c r="A7" s="102"/>
      <c r="B7" s="10" t="s">
        <v>63</v>
      </c>
      <c r="C7" s="10" t="s">
        <v>174</v>
      </c>
      <c r="D7" s="10" t="s">
        <v>102</v>
      </c>
      <c r="E7" s="11">
        <v>21.21</v>
      </c>
      <c r="F7" s="12" t="s">
        <v>200</v>
      </c>
    </row>
    <row r="8" ht="17.25">
      <c r="E8" s="54">
        <f>SUM(E3:E7)</f>
        <v>65.568</v>
      </c>
    </row>
  </sheetData>
  <sheetProtection/>
  <mergeCells count="2">
    <mergeCell ref="A2:F2"/>
    <mergeCell ref="A3:A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53" customWidth="1"/>
    <col min="2" max="2" width="11.7109375" style="53" customWidth="1"/>
    <col min="3" max="3" width="25.57421875" style="53" customWidth="1"/>
    <col min="4" max="4" width="44.00390625" style="64" customWidth="1"/>
    <col min="5" max="5" width="10.421875" style="53" customWidth="1"/>
    <col min="6" max="16384" width="9.140625" style="53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>
      <c r="A2" s="93" t="s">
        <v>89</v>
      </c>
      <c r="B2" s="94"/>
      <c r="C2" s="94"/>
      <c r="D2" s="94"/>
      <c r="E2" s="94"/>
      <c r="F2" s="95"/>
    </row>
    <row r="3" spans="1:6" ht="17.25" customHeight="1">
      <c r="A3" s="103" t="s">
        <v>94</v>
      </c>
      <c r="B3" s="55" t="s">
        <v>58</v>
      </c>
      <c r="C3" s="55" t="s">
        <v>175</v>
      </c>
      <c r="D3" s="62" t="s">
        <v>176</v>
      </c>
      <c r="E3" s="63">
        <v>32.08</v>
      </c>
      <c r="F3" s="57" t="s">
        <v>200</v>
      </c>
    </row>
    <row r="4" spans="1:6" ht="17.25" customHeight="1">
      <c r="A4" s="101"/>
      <c r="B4" s="18" t="s">
        <v>78</v>
      </c>
      <c r="C4" s="18" t="s">
        <v>106</v>
      </c>
      <c r="D4" s="51" t="s">
        <v>120</v>
      </c>
      <c r="E4" s="30">
        <v>10</v>
      </c>
      <c r="F4" s="31" t="s">
        <v>5</v>
      </c>
    </row>
    <row r="5" spans="1:6" ht="17.25" customHeight="1">
      <c r="A5" s="101"/>
      <c r="B5" s="18" t="s">
        <v>78</v>
      </c>
      <c r="C5" s="18" t="s">
        <v>177</v>
      </c>
      <c r="D5" s="51" t="s">
        <v>107</v>
      </c>
      <c r="E5" s="30">
        <v>6.63</v>
      </c>
      <c r="F5" s="31" t="s">
        <v>200</v>
      </c>
    </row>
    <row r="6" spans="1:6" ht="17.25">
      <c r="A6" s="101"/>
      <c r="B6" s="18" t="s">
        <v>59</v>
      </c>
      <c r="C6" s="18" t="s">
        <v>205</v>
      </c>
      <c r="D6" s="51" t="s">
        <v>60</v>
      </c>
      <c r="E6" s="30">
        <v>20.74</v>
      </c>
      <c r="F6" s="31" t="s">
        <v>200</v>
      </c>
    </row>
    <row r="7" spans="1:6" ht="17.25">
      <c r="A7" s="101"/>
      <c r="B7" s="18" t="s">
        <v>59</v>
      </c>
      <c r="C7" s="18" t="s">
        <v>181</v>
      </c>
      <c r="D7" s="51" t="s">
        <v>74</v>
      </c>
      <c r="E7" s="30">
        <v>2.659</v>
      </c>
      <c r="F7" s="31" t="s">
        <v>200</v>
      </c>
    </row>
    <row r="8" spans="1:6" ht="17.25">
      <c r="A8" s="101"/>
      <c r="B8" s="18" t="s">
        <v>79</v>
      </c>
      <c r="C8" s="18" t="s">
        <v>178</v>
      </c>
      <c r="D8" s="51" t="s">
        <v>80</v>
      </c>
      <c r="E8" s="30">
        <v>6.08</v>
      </c>
      <c r="F8" s="31" t="s">
        <v>200</v>
      </c>
    </row>
    <row r="9" spans="1:6" ht="17.25">
      <c r="A9" s="101"/>
      <c r="B9" s="55" t="s">
        <v>61</v>
      </c>
      <c r="C9" s="55" t="s">
        <v>179</v>
      </c>
      <c r="D9" s="51" t="s">
        <v>62</v>
      </c>
      <c r="E9" s="30">
        <v>1.908</v>
      </c>
      <c r="F9" s="31" t="s">
        <v>200</v>
      </c>
    </row>
    <row r="10" spans="1:6" ht="18" thickBot="1">
      <c r="A10" s="102"/>
      <c r="B10" s="58" t="s">
        <v>63</v>
      </c>
      <c r="C10" s="58" t="s">
        <v>180</v>
      </c>
      <c r="D10" s="52" t="s">
        <v>64</v>
      </c>
      <c r="E10" s="32">
        <v>3.654</v>
      </c>
      <c r="F10" s="33" t="s">
        <v>200</v>
      </c>
    </row>
    <row r="11" ht="17.25">
      <c r="E11" s="54">
        <f>SUM(E3:E10)</f>
        <v>83.751</v>
      </c>
    </row>
  </sheetData>
  <sheetProtection/>
  <mergeCells count="2">
    <mergeCell ref="A2:F2"/>
    <mergeCell ref="A3:A10"/>
  </mergeCells>
  <printOptions horizontalCentered="1"/>
  <pageMargins left="0.31496062992125984" right="0.11811023622047245" top="0.5511811023622047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9.140625" style="53" customWidth="1"/>
    <col min="2" max="2" width="11.7109375" style="53" customWidth="1"/>
    <col min="3" max="3" width="25.57421875" style="53" customWidth="1"/>
    <col min="4" max="4" width="44.00390625" style="53" customWidth="1"/>
    <col min="5" max="5" width="10.421875" style="53" customWidth="1"/>
    <col min="6" max="16384" width="9.140625" style="53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89</v>
      </c>
      <c r="B2" s="94"/>
      <c r="C2" s="94"/>
      <c r="D2" s="94"/>
      <c r="E2" s="94"/>
      <c r="F2" s="95"/>
    </row>
    <row r="3" spans="1:6" ht="17.25">
      <c r="A3" s="98" t="s">
        <v>95</v>
      </c>
      <c r="B3" s="4" t="s">
        <v>104</v>
      </c>
      <c r="C3" s="4" t="s">
        <v>192</v>
      </c>
      <c r="D3" s="4" t="s">
        <v>65</v>
      </c>
      <c r="E3" s="5">
        <v>9.157</v>
      </c>
      <c r="F3" s="6" t="s">
        <v>200</v>
      </c>
    </row>
    <row r="4" spans="1:6" ht="17.25">
      <c r="A4" s="96"/>
      <c r="B4" s="7" t="s">
        <v>75</v>
      </c>
      <c r="C4" s="7" t="s">
        <v>105</v>
      </c>
      <c r="D4" s="7" t="s">
        <v>76</v>
      </c>
      <c r="E4" s="8">
        <v>3.74</v>
      </c>
      <c r="F4" s="13" t="s">
        <v>200</v>
      </c>
    </row>
    <row r="5" spans="1:6" ht="17.25">
      <c r="A5" s="96"/>
      <c r="B5" s="55" t="s">
        <v>77</v>
      </c>
      <c r="C5" s="55" t="s">
        <v>186</v>
      </c>
      <c r="D5" s="55" t="s">
        <v>183</v>
      </c>
      <c r="E5" s="56">
        <v>2.843</v>
      </c>
      <c r="F5" s="57" t="s">
        <v>5</v>
      </c>
    </row>
    <row r="6" spans="1:6" ht="18" thickBot="1">
      <c r="A6" s="97"/>
      <c r="B6" s="58" t="s">
        <v>77</v>
      </c>
      <c r="C6" s="58" t="s">
        <v>187</v>
      </c>
      <c r="D6" s="58" t="s">
        <v>184</v>
      </c>
      <c r="E6" s="59">
        <v>2.395</v>
      </c>
      <c r="F6" s="60" t="s">
        <v>200</v>
      </c>
    </row>
    <row r="7" spans="1:6" ht="17.25">
      <c r="A7" s="61"/>
      <c r="B7" s="61"/>
      <c r="C7" s="61"/>
      <c r="D7" s="61"/>
      <c r="E7" s="54">
        <f>SUM(E3:E6)</f>
        <v>18.135</v>
      </c>
      <c r="F7" s="61"/>
    </row>
    <row r="8" spans="1:6" ht="17.25">
      <c r="A8" s="61"/>
      <c r="B8" s="61"/>
      <c r="C8" s="61"/>
      <c r="D8" s="61"/>
      <c r="E8" s="61"/>
      <c r="F8" s="61"/>
    </row>
  </sheetData>
  <sheetProtection/>
  <mergeCells count="2">
    <mergeCell ref="A2:F2"/>
    <mergeCell ref="A3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9.140625" style="53" customWidth="1"/>
    <col min="2" max="2" width="11.7109375" style="53" customWidth="1"/>
    <col min="3" max="3" width="25.57421875" style="53" customWidth="1"/>
    <col min="4" max="4" width="44.00390625" style="53" customWidth="1"/>
    <col min="5" max="5" width="10.421875" style="53" customWidth="1"/>
    <col min="6" max="16384" width="9.140625" style="53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89</v>
      </c>
      <c r="B2" s="94"/>
      <c r="C2" s="94"/>
      <c r="D2" s="94"/>
      <c r="E2" s="94"/>
      <c r="F2" s="95"/>
    </row>
    <row r="3" spans="1:6" ht="17.25">
      <c r="A3" s="98" t="s">
        <v>96</v>
      </c>
      <c r="B3" s="4" t="s">
        <v>40</v>
      </c>
      <c r="C3" s="4" t="s">
        <v>69</v>
      </c>
      <c r="D3" s="4" t="s">
        <v>70</v>
      </c>
      <c r="E3" s="5">
        <v>27</v>
      </c>
      <c r="F3" s="6" t="s">
        <v>200</v>
      </c>
    </row>
    <row r="4" spans="1:6" ht="18" thickBot="1">
      <c r="A4" s="97"/>
      <c r="B4" s="10" t="s">
        <v>71</v>
      </c>
      <c r="C4" s="10" t="s">
        <v>72</v>
      </c>
      <c r="D4" s="10" t="s">
        <v>73</v>
      </c>
      <c r="E4" s="11">
        <v>15</v>
      </c>
      <c r="F4" s="12" t="s">
        <v>200</v>
      </c>
    </row>
    <row r="5" ht="17.25">
      <c r="E5" s="54">
        <f>SUM(E3:E4)</f>
        <v>42</v>
      </c>
    </row>
  </sheetData>
  <sheetProtection/>
  <mergeCells count="2">
    <mergeCell ref="A2:F2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70" customWidth="1"/>
    <col min="2" max="2" width="14.57421875" style="70" customWidth="1"/>
    <col min="3" max="3" width="9.57421875" style="70" bestFit="1" customWidth="1"/>
    <col min="4" max="16384" width="9.140625" style="70" customWidth="1"/>
  </cols>
  <sheetData>
    <row r="1" spans="1:2" ht="17.25">
      <c r="A1" s="72" t="s">
        <v>196</v>
      </c>
      <c r="B1" s="72" t="s">
        <v>197</v>
      </c>
    </row>
    <row r="2" spans="1:2" ht="17.25">
      <c r="A2" s="71">
        <v>1</v>
      </c>
      <c r="B2" s="73">
        <f>'LOT 1'!E6</f>
        <v>33.02</v>
      </c>
    </row>
    <row r="3" spans="1:2" ht="17.25">
      <c r="A3" s="71">
        <v>2</v>
      </c>
      <c r="B3" s="73">
        <f>'LOT 2'!E10</f>
        <v>77.03</v>
      </c>
    </row>
    <row r="4" spans="1:2" ht="17.25">
      <c r="A4" s="71">
        <v>3</v>
      </c>
      <c r="B4" s="73">
        <f>'LOT 3'!E9</f>
        <v>47.19</v>
      </c>
    </row>
    <row r="5" spans="1:2" ht="17.25">
      <c r="A5" s="71">
        <v>4</v>
      </c>
      <c r="B5" s="73">
        <f>'LOT 4'!E6</f>
        <v>21.089</v>
      </c>
    </row>
    <row r="6" spans="1:2" ht="17.25">
      <c r="A6" s="71">
        <v>5</v>
      </c>
      <c r="B6" s="73">
        <f>'LOT 5'!E4</f>
        <v>5.24</v>
      </c>
    </row>
    <row r="7" spans="1:2" ht="17.25">
      <c r="A7" s="71">
        <v>6</v>
      </c>
      <c r="B7" s="73">
        <f>'LOT 6'!E4</f>
        <v>5.6</v>
      </c>
    </row>
    <row r="8" spans="1:3" ht="17.25">
      <c r="A8" s="71">
        <v>7</v>
      </c>
      <c r="B8" s="73">
        <f>'LOT 7'!E4</f>
        <v>11.233</v>
      </c>
      <c r="C8" s="75">
        <f>SUM(B2:B8)</f>
        <v>200.40200000000002</v>
      </c>
    </row>
    <row r="9" spans="1:2" ht="17.25">
      <c r="A9" s="71">
        <v>8</v>
      </c>
      <c r="B9" s="73">
        <f>'LOT 8'!E6</f>
        <v>53.992000000000004</v>
      </c>
    </row>
    <row r="10" spans="1:2" ht="17.25">
      <c r="A10" s="71">
        <v>9</v>
      </c>
      <c r="B10" s="73">
        <f>'LOT 9'!E11</f>
        <v>57.678999999999995</v>
      </c>
    </row>
    <row r="11" spans="1:3" ht="17.25">
      <c r="A11" s="71">
        <v>10</v>
      </c>
      <c r="B11" s="73">
        <f>'LOT 10'!E6</f>
        <v>35.129</v>
      </c>
      <c r="C11" s="75">
        <f>SUM(B9:B11)</f>
        <v>146.79999999999998</v>
      </c>
    </row>
    <row r="12" spans="1:2" ht="17.25">
      <c r="A12" s="71">
        <v>11</v>
      </c>
      <c r="B12" s="73">
        <f>'LOT 11'!E10</f>
        <v>70.974</v>
      </c>
    </row>
    <row r="13" spans="1:3" ht="17.25">
      <c r="A13" s="71">
        <v>12</v>
      </c>
      <c r="B13" s="73">
        <f>'LOT 12'!E7</f>
        <v>33.065</v>
      </c>
      <c r="C13" s="75">
        <f>SUM(B12:B13)</f>
        <v>104.039</v>
      </c>
    </row>
    <row r="14" spans="1:2" ht="17.25">
      <c r="A14" s="71">
        <v>13</v>
      </c>
      <c r="B14" s="73">
        <f>'LOT 13'!E8</f>
        <v>65.568</v>
      </c>
    </row>
    <row r="15" spans="1:2" ht="17.25">
      <c r="A15" s="71">
        <v>14</v>
      </c>
      <c r="B15" s="73">
        <f>'LOT 14'!E11</f>
        <v>83.751</v>
      </c>
    </row>
    <row r="16" spans="1:2" ht="17.25">
      <c r="A16" s="71">
        <v>15</v>
      </c>
      <c r="B16" s="73">
        <f>'LOT 15'!E7</f>
        <v>18.135</v>
      </c>
    </row>
    <row r="17" spans="1:3" ht="17.25">
      <c r="A17" s="71">
        <v>16</v>
      </c>
      <c r="B17" s="73">
        <f>'LOT 16'!E5</f>
        <v>42</v>
      </c>
      <c r="C17" s="75">
        <f>SUM(B14:B17)</f>
        <v>209.454</v>
      </c>
    </row>
    <row r="18" ht="17.25">
      <c r="B18" s="74">
        <f>SUM(B2:B17)</f>
        <v>660.6949999999999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23" t="s">
        <v>83</v>
      </c>
      <c r="B1" s="24" t="s">
        <v>0</v>
      </c>
      <c r="C1" s="24" t="s">
        <v>1</v>
      </c>
      <c r="D1" s="24" t="s">
        <v>2</v>
      </c>
      <c r="E1" s="24" t="s">
        <v>3</v>
      </c>
      <c r="F1" s="25" t="s">
        <v>6</v>
      </c>
    </row>
    <row r="2" spans="1:6" ht="17.25" customHeight="1">
      <c r="A2" s="80" t="s">
        <v>35</v>
      </c>
      <c r="B2" s="81"/>
      <c r="C2" s="81"/>
      <c r="D2" s="81"/>
      <c r="E2" s="81"/>
      <c r="F2" s="82"/>
    </row>
    <row r="3" spans="1:6" ht="17.25" customHeight="1">
      <c r="A3" s="83" t="s">
        <v>98</v>
      </c>
      <c r="B3" s="68" t="s">
        <v>28</v>
      </c>
      <c r="C3" s="68" t="s">
        <v>191</v>
      </c>
      <c r="D3" s="68" t="s">
        <v>29</v>
      </c>
      <c r="E3" s="56">
        <v>4.8</v>
      </c>
      <c r="F3" s="69" t="s">
        <v>200</v>
      </c>
    </row>
    <row r="4" spans="1:6" ht="34.5">
      <c r="A4" s="84"/>
      <c r="B4" s="44" t="s">
        <v>7</v>
      </c>
      <c r="C4" s="44" t="s">
        <v>109</v>
      </c>
      <c r="D4" s="45" t="s">
        <v>97</v>
      </c>
      <c r="E4" s="46">
        <v>18.23</v>
      </c>
      <c r="F4" s="47" t="s">
        <v>200</v>
      </c>
    </row>
    <row r="5" spans="1:6" ht="17.25">
      <c r="A5" s="84"/>
      <c r="B5" s="26" t="s">
        <v>8</v>
      </c>
      <c r="C5" s="22" t="s">
        <v>139</v>
      </c>
      <c r="D5" s="26" t="s">
        <v>112</v>
      </c>
      <c r="E5" s="27">
        <v>2.1</v>
      </c>
      <c r="F5" s="28" t="s">
        <v>200</v>
      </c>
    </row>
    <row r="6" spans="1:6" ht="17.25">
      <c r="A6" s="84"/>
      <c r="B6" s="68" t="s">
        <v>8</v>
      </c>
      <c r="C6" s="68" t="s">
        <v>140</v>
      </c>
      <c r="D6" s="68" t="s">
        <v>138</v>
      </c>
      <c r="E6" s="56">
        <v>4.6</v>
      </c>
      <c r="F6" s="69" t="s">
        <v>5</v>
      </c>
    </row>
    <row r="7" spans="1:6" ht="17.25">
      <c r="A7" s="84"/>
      <c r="B7" s="26" t="s">
        <v>8</v>
      </c>
      <c r="C7" s="26" t="s">
        <v>137</v>
      </c>
      <c r="D7" s="26" t="s">
        <v>113</v>
      </c>
      <c r="E7" s="27">
        <v>11.5</v>
      </c>
      <c r="F7" s="28" t="s">
        <v>200</v>
      </c>
    </row>
    <row r="8" spans="1:6" ht="34.5">
      <c r="A8" s="84"/>
      <c r="B8" s="26" t="s">
        <v>11</v>
      </c>
      <c r="C8" s="26" t="s">
        <v>99</v>
      </c>
      <c r="D8" s="22" t="s">
        <v>114</v>
      </c>
      <c r="E8" s="27">
        <v>16.52</v>
      </c>
      <c r="F8" s="28" t="s">
        <v>4</v>
      </c>
    </row>
    <row r="9" spans="1:6" ht="35.25" thickBot="1">
      <c r="A9" s="85"/>
      <c r="B9" s="40" t="s">
        <v>11</v>
      </c>
      <c r="C9" s="41" t="s">
        <v>125</v>
      </c>
      <c r="D9" s="41" t="s">
        <v>126</v>
      </c>
      <c r="E9" s="42">
        <v>19.28</v>
      </c>
      <c r="F9" s="43" t="s">
        <v>5</v>
      </c>
    </row>
    <row r="10" ht="17.25">
      <c r="E10" s="54">
        <f>SUM(E3:E9)</f>
        <v>77.03</v>
      </c>
    </row>
  </sheetData>
  <sheetProtection/>
  <mergeCells count="2">
    <mergeCell ref="A2:F2"/>
    <mergeCell ref="A3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7" customWidth="1"/>
    <col min="2" max="2" width="11.7109375" style="67" customWidth="1"/>
    <col min="3" max="3" width="25.57421875" style="67" customWidth="1"/>
    <col min="4" max="4" width="44.00390625" style="67" customWidth="1"/>
    <col min="5" max="5" width="10.421875" style="67" customWidth="1"/>
    <col min="6" max="16384" width="9.140625" style="67" customWidth="1"/>
  </cols>
  <sheetData>
    <row r="1" spans="1:6" ht="34.5">
      <c r="A1" s="23" t="s">
        <v>83</v>
      </c>
      <c r="B1" s="24" t="s">
        <v>0</v>
      </c>
      <c r="C1" s="24" t="s">
        <v>1</v>
      </c>
      <c r="D1" s="24" t="s">
        <v>2</v>
      </c>
      <c r="E1" s="24" t="s">
        <v>3</v>
      </c>
      <c r="F1" s="25" t="s">
        <v>6</v>
      </c>
    </row>
    <row r="2" spans="1:6" ht="17.25" customHeight="1">
      <c r="A2" s="80" t="s">
        <v>35</v>
      </c>
      <c r="B2" s="81"/>
      <c r="C2" s="81"/>
      <c r="D2" s="81"/>
      <c r="E2" s="81"/>
      <c r="F2" s="82"/>
    </row>
    <row r="3" spans="1:6" ht="17.25">
      <c r="A3" s="79" t="s">
        <v>84</v>
      </c>
      <c r="B3" s="22" t="s">
        <v>17</v>
      </c>
      <c r="C3" s="26" t="s">
        <v>201</v>
      </c>
      <c r="D3" s="26" t="s">
        <v>203</v>
      </c>
      <c r="E3" s="27">
        <v>1.52</v>
      </c>
      <c r="F3" s="28" t="s">
        <v>200</v>
      </c>
    </row>
    <row r="4" spans="1:6" ht="17.25">
      <c r="A4" s="79"/>
      <c r="B4" s="22" t="s">
        <v>17</v>
      </c>
      <c r="C4" s="26" t="s">
        <v>202</v>
      </c>
      <c r="D4" s="26" t="s">
        <v>204</v>
      </c>
      <c r="E4" s="27">
        <v>4.68</v>
      </c>
      <c r="F4" s="28" t="s">
        <v>4</v>
      </c>
    </row>
    <row r="5" spans="1:6" ht="34.5">
      <c r="A5" s="79"/>
      <c r="B5" s="26" t="s">
        <v>15</v>
      </c>
      <c r="C5" s="26" t="s">
        <v>16</v>
      </c>
      <c r="D5" s="34" t="s">
        <v>115</v>
      </c>
      <c r="E5" s="27">
        <v>4.39</v>
      </c>
      <c r="F5" s="28" t="s">
        <v>200</v>
      </c>
    </row>
    <row r="6" spans="1:6" ht="17.25">
      <c r="A6" s="79"/>
      <c r="B6" s="26" t="s">
        <v>18</v>
      </c>
      <c r="C6" s="26" t="s">
        <v>19</v>
      </c>
      <c r="D6" s="26" t="s">
        <v>123</v>
      </c>
      <c r="E6" s="27">
        <v>13</v>
      </c>
      <c r="F6" s="28" t="s">
        <v>200</v>
      </c>
    </row>
    <row r="7" spans="1:6" ht="17.25">
      <c r="A7" s="79"/>
      <c r="B7" s="26" t="s">
        <v>20</v>
      </c>
      <c r="C7" s="26" t="s">
        <v>21</v>
      </c>
      <c r="D7" s="26" t="s">
        <v>22</v>
      </c>
      <c r="E7" s="27">
        <v>3.1</v>
      </c>
      <c r="F7" s="28" t="s">
        <v>200</v>
      </c>
    </row>
    <row r="8" spans="1:6" ht="35.25" thickBot="1">
      <c r="A8" s="86"/>
      <c r="B8" s="10" t="s">
        <v>23</v>
      </c>
      <c r="C8" s="10" t="s">
        <v>129</v>
      </c>
      <c r="D8" s="35" t="s">
        <v>146</v>
      </c>
      <c r="E8" s="11">
        <v>20.5</v>
      </c>
      <c r="F8" s="12" t="s">
        <v>200</v>
      </c>
    </row>
    <row r="9" ht="17.25">
      <c r="E9" s="54">
        <f>SUM(E3:E8)</f>
        <v>47.19</v>
      </c>
    </row>
  </sheetData>
  <sheetProtection/>
  <mergeCells count="2">
    <mergeCell ref="A2:F2"/>
    <mergeCell ref="A3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1" t="s">
        <v>83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6</v>
      </c>
    </row>
    <row r="2" spans="1:6" ht="17.25" customHeight="1" thickBot="1">
      <c r="A2" s="87" t="s">
        <v>35</v>
      </c>
      <c r="B2" s="88"/>
      <c r="C2" s="88"/>
      <c r="D2" s="88"/>
      <c r="E2" s="88"/>
      <c r="F2" s="89"/>
    </row>
    <row r="3" spans="1:6" ht="17.25">
      <c r="A3" s="90" t="s">
        <v>85</v>
      </c>
      <c r="B3" s="4" t="s">
        <v>24</v>
      </c>
      <c r="C3" s="4" t="s">
        <v>141</v>
      </c>
      <c r="D3" s="9" t="s">
        <v>25</v>
      </c>
      <c r="E3" s="5">
        <v>10.974</v>
      </c>
      <c r="F3" s="6" t="s">
        <v>200</v>
      </c>
    </row>
    <row r="4" spans="1:6" ht="34.5">
      <c r="A4" s="91"/>
      <c r="B4" s="7" t="s">
        <v>24</v>
      </c>
      <c r="C4" s="7" t="s">
        <v>142</v>
      </c>
      <c r="D4" s="29" t="s">
        <v>127</v>
      </c>
      <c r="E4" s="8">
        <v>7.615</v>
      </c>
      <c r="F4" s="13" t="s">
        <v>5</v>
      </c>
    </row>
    <row r="5" spans="1:6" ht="18" thickBot="1">
      <c r="A5" s="92"/>
      <c r="B5" s="10" t="s">
        <v>33</v>
      </c>
      <c r="C5" s="10" t="s">
        <v>34</v>
      </c>
      <c r="D5" s="10" t="s">
        <v>116</v>
      </c>
      <c r="E5" s="11">
        <v>2.5</v>
      </c>
      <c r="F5" s="12" t="s">
        <v>4</v>
      </c>
    </row>
    <row r="6" ht="17.25">
      <c r="E6" s="54">
        <f>SUM(E3:E5)</f>
        <v>21.089</v>
      </c>
    </row>
  </sheetData>
  <sheetProtection/>
  <mergeCells count="2">
    <mergeCell ref="A2:F2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1" t="s">
        <v>83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6</v>
      </c>
    </row>
    <row r="2" spans="1:6" ht="17.25" customHeight="1" thickBot="1">
      <c r="A2" s="87" t="s">
        <v>35</v>
      </c>
      <c r="B2" s="88"/>
      <c r="C2" s="88"/>
      <c r="D2" s="88"/>
      <c r="E2" s="88"/>
      <c r="F2" s="89"/>
    </row>
    <row r="3" spans="1:6" ht="18" thickBot="1">
      <c r="A3" s="14" t="s">
        <v>86</v>
      </c>
      <c r="B3" s="15" t="s">
        <v>26</v>
      </c>
      <c r="C3" s="15" t="s">
        <v>143</v>
      </c>
      <c r="D3" s="15" t="s">
        <v>27</v>
      </c>
      <c r="E3" s="16">
        <v>5.24</v>
      </c>
      <c r="F3" s="17" t="s">
        <v>200</v>
      </c>
    </row>
    <row r="4" ht="17.25">
      <c r="E4" s="54">
        <f>SUM(E3)</f>
        <v>5.24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1" t="s">
        <v>83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6</v>
      </c>
    </row>
    <row r="2" spans="1:6" ht="17.25" customHeight="1" thickBot="1">
      <c r="A2" s="87" t="s">
        <v>35</v>
      </c>
      <c r="B2" s="88"/>
      <c r="C2" s="88"/>
      <c r="D2" s="88"/>
      <c r="E2" s="88"/>
      <c r="F2" s="89"/>
    </row>
    <row r="3" spans="1:6" ht="18" thickBot="1">
      <c r="A3" s="14" t="s">
        <v>87</v>
      </c>
      <c r="B3" s="15" t="s">
        <v>9</v>
      </c>
      <c r="C3" s="15" t="s">
        <v>100</v>
      </c>
      <c r="D3" s="15" t="s">
        <v>10</v>
      </c>
      <c r="E3" s="16">
        <v>5.6</v>
      </c>
      <c r="F3" s="17" t="s">
        <v>200</v>
      </c>
    </row>
    <row r="4" ht="17.25">
      <c r="E4" s="54">
        <f>SUM(E3)</f>
        <v>5.6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9.140625" style="66" customWidth="1"/>
    <col min="2" max="2" width="11.7109375" style="66" customWidth="1"/>
    <col min="3" max="3" width="25.57421875" style="66" customWidth="1"/>
    <col min="4" max="4" width="44.00390625" style="66" customWidth="1"/>
    <col min="5" max="5" width="10.421875" style="66" customWidth="1"/>
    <col min="6" max="16384" width="9.140625" style="66" customWidth="1"/>
  </cols>
  <sheetData>
    <row r="1" spans="1:6" ht="34.5">
      <c r="A1" s="1" t="s">
        <v>83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6</v>
      </c>
    </row>
    <row r="2" spans="1:6" ht="17.25" customHeight="1" thickBot="1">
      <c r="A2" s="87" t="s">
        <v>35</v>
      </c>
      <c r="B2" s="88"/>
      <c r="C2" s="88"/>
      <c r="D2" s="88"/>
      <c r="E2" s="88"/>
      <c r="F2" s="89"/>
    </row>
    <row r="3" spans="1:6" ht="35.25" thickBot="1">
      <c r="A3" s="14" t="s">
        <v>88</v>
      </c>
      <c r="B3" s="15" t="s">
        <v>30</v>
      </c>
      <c r="C3" s="15" t="s">
        <v>144</v>
      </c>
      <c r="D3" s="36" t="s">
        <v>117</v>
      </c>
      <c r="E3" s="16">
        <v>11.233</v>
      </c>
      <c r="F3" s="17" t="s">
        <v>200</v>
      </c>
    </row>
    <row r="4" ht="17.25">
      <c r="E4" s="54">
        <f>SUM(E3)</f>
        <v>11.233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9.140625" style="61" customWidth="1"/>
    <col min="2" max="2" width="11.7109375" style="61" customWidth="1"/>
    <col min="3" max="3" width="25.57421875" style="61" customWidth="1"/>
    <col min="4" max="4" width="44.00390625" style="61" customWidth="1"/>
    <col min="5" max="5" width="10.421875" style="61" customWidth="1"/>
    <col min="6" max="16384" width="9.140625" style="61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>
      <c r="A2" s="93" t="s">
        <v>36</v>
      </c>
      <c r="B2" s="94"/>
      <c r="C2" s="94"/>
      <c r="D2" s="94"/>
      <c r="E2" s="94"/>
      <c r="F2" s="95"/>
    </row>
    <row r="3" spans="1:6" ht="17.25">
      <c r="A3" s="96" t="s">
        <v>154</v>
      </c>
      <c r="B3" s="18" t="s">
        <v>40</v>
      </c>
      <c r="C3" s="18" t="s">
        <v>145</v>
      </c>
      <c r="D3" s="18" t="s">
        <v>41</v>
      </c>
      <c r="E3" s="30">
        <v>25.187</v>
      </c>
      <c r="F3" s="31" t="s">
        <v>200</v>
      </c>
    </row>
    <row r="4" spans="1:6" ht="17.25">
      <c r="A4" s="96"/>
      <c r="B4" s="7" t="s">
        <v>37</v>
      </c>
      <c r="C4" s="18" t="s">
        <v>130</v>
      </c>
      <c r="D4" s="18" t="s">
        <v>131</v>
      </c>
      <c r="E4" s="30">
        <v>17.805</v>
      </c>
      <c r="F4" s="31" t="s">
        <v>200</v>
      </c>
    </row>
    <row r="5" spans="1:6" ht="18" thickBot="1">
      <c r="A5" s="97"/>
      <c r="B5" s="10" t="s">
        <v>108</v>
      </c>
      <c r="C5" s="10" t="s">
        <v>198</v>
      </c>
      <c r="D5" s="10" t="s">
        <v>199</v>
      </c>
      <c r="E5" s="11">
        <v>11</v>
      </c>
      <c r="F5" s="12" t="s">
        <v>5</v>
      </c>
    </row>
    <row r="6" ht="17.25">
      <c r="E6" s="54">
        <f>SUM(E3:E5)</f>
        <v>53.992000000000004</v>
      </c>
    </row>
  </sheetData>
  <sheetProtection/>
  <mergeCells count="2">
    <mergeCell ref="A2:F2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0" sqref="B10:F10"/>
    </sheetView>
  </sheetViews>
  <sheetFormatPr defaultColWidth="9.140625" defaultRowHeight="12.75"/>
  <cols>
    <col min="1" max="1" width="9.140625" style="61" customWidth="1"/>
    <col min="2" max="2" width="11.7109375" style="61" customWidth="1"/>
    <col min="3" max="3" width="25.57421875" style="61" customWidth="1"/>
    <col min="4" max="4" width="44.00390625" style="61" customWidth="1"/>
    <col min="5" max="5" width="10.421875" style="61" customWidth="1"/>
    <col min="6" max="6" width="12.421875" style="61" customWidth="1"/>
    <col min="7" max="16384" width="9.140625" style="61" customWidth="1"/>
  </cols>
  <sheetData>
    <row r="1" spans="1:6" ht="34.5">
      <c r="A1" s="19" t="s">
        <v>83</v>
      </c>
      <c r="B1" s="20" t="s">
        <v>0</v>
      </c>
      <c r="C1" s="20" t="s">
        <v>1</v>
      </c>
      <c r="D1" s="20" t="s">
        <v>2</v>
      </c>
      <c r="E1" s="20" t="s">
        <v>3</v>
      </c>
      <c r="F1" s="21" t="s">
        <v>6</v>
      </c>
    </row>
    <row r="2" spans="1:6" ht="17.25" customHeight="1" thickBot="1">
      <c r="A2" s="93" t="s">
        <v>36</v>
      </c>
      <c r="B2" s="94"/>
      <c r="C2" s="94"/>
      <c r="D2" s="94"/>
      <c r="E2" s="94"/>
      <c r="F2" s="95"/>
    </row>
    <row r="3" spans="1:6" ht="17.25">
      <c r="A3" s="98" t="s">
        <v>110</v>
      </c>
      <c r="B3" s="4" t="s">
        <v>42</v>
      </c>
      <c r="C3" s="4" t="s">
        <v>136</v>
      </c>
      <c r="D3" s="4" t="s">
        <v>147</v>
      </c>
      <c r="E3" s="5">
        <v>7.681</v>
      </c>
      <c r="F3" s="6" t="s">
        <v>200</v>
      </c>
    </row>
    <row r="4" spans="1:6" ht="17.25">
      <c r="A4" s="99"/>
      <c r="B4" s="48" t="s">
        <v>42</v>
      </c>
      <c r="C4" s="48" t="s">
        <v>193</v>
      </c>
      <c r="D4" s="48" t="s">
        <v>194</v>
      </c>
      <c r="E4" s="49">
        <v>10.68</v>
      </c>
      <c r="F4" s="50" t="s">
        <v>5</v>
      </c>
    </row>
    <row r="5" spans="1:6" ht="17.25">
      <c r="A5" s="96"/>
      <c r="B5" s="7" t="s">
        <v>43</v>
      </c>
      <c r="C5" s="7" t="s">
        <v>132</v>
      </c>
      <c r="D5" s="7" t="s">
        <v>44</v>
      </c>
      <c r="E5" s="8">
        <v>2.2</v>
      </c>
      <c r="F5" s="13" t="s">
        <v>200</v>
      </c>
    </row>
    <row r="6" spans="1:6" ht="17.25">
      <c r="A6" s="96"/>
      <c r="B6" s="7" t="s">
        <v>43</v>
      </c>
      <c r="C6" s="7" t="s">
        <v>133</v>
      </c>
      <c r="D6" s="7" t="s">
        <v>101</v>
      </c>
      <c r="E6" s="8">
        <v>5.14</v>
      </c>
      <c r="F6" s="13" t="s">
        <v>5</v>
      </c>
    </row>
    <row r="7" spans="1:6" ht="17.25">
      <c r="A7" s="96"/>
      <c r="B7" s="7" t="s">
        <v>43</v>
      </c>
      <c r="C7" s="7" t="s">
        <v>134</v>
      </c>
      <c r="D7" s="7" t="s">
        <v>148</v>
      </c>
      <c r="E7" s="8">
        <v>3.921</v>
      </c>
      <c r="F7" s="13" t="s">
        <v>200</v>
      </c>
    </row>
    <row r="8" spans="1:6" ht="17.25">
      <c r="A8" s="96"/>
      <c r="B8" s="7" t="s">
        <v>47</v>
      </c>
      <c r="C8" s="7" t="s">
        <v>135</v>
      </c>
      <c r="D8" s="7" t="s">
        <v>48</v>
      </c>
      <c r="E8" s="8">
        <v>6.41</v>
      </c>
      <c r="F8" s="13" t="s">
        <v>200</v>
      </c>
    </row>
    <row r="9" spans="1:10" ht="17.25">
      <c r="A9" s="96"/>
      <c r="B9" s="7" t="s">
        <v>45</v>
      </c>
      <c r="C9" s="7" t="s">
        <v>195</v>
      </c>
      <c r="D9" s="7" t="s">
        <v>46</v>
      </c>
      <c r="E9" s="8">
        <v>15.347</v>
      </c>
      <c r="F9" s="13" t="s">
        <v>200</v>
      </c>
      <c r="J9" s="54"/>
    </row>
    <row r="10" spans="1:6" ht="18" thickBot="1">
      <c r="A10" s="97"/>
      <c r="B10" s="58" t="s">
        <v>188</v>
      </c>
      <c r="C10" s="58" t="s">
        <v>190</v>
      </c>
      <c r="D10" s="58" t="s">
        <v>189</v>
      </c>
      <c r="E10" s="59">
        <v>6.3</v>
      </c>
      <c r="F10" s="60" t="s">
        <v>5</v>
      </c>
    </row>
    <row r="11" ht="17.25">
      <c r="E11" s="54">
        <f>SUM(E3:E10)</f>
        <v>57.678999999999995</v>
      </c>
    </row>
  </sheetData>
  <sheetProtection/>
  <mergeCells count="2">
    <mergeCell ref="A2:F2"/>
    <mergeCell ref="A3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Zolya Zsombor</cp:lastModifiedBy>
  <cp:lastPrinted>2019-01-18T07:46:56Z</cp:lastPrinted>
  <dcterms:created xsi:type="dcterms:W3CDTF">2003-10-02T07:03:40Z</dcterms:created>
  <dcterms:modified xsi:type="dcterms:W3CDTF">2019-02-15T09:00:38Z</dcterms:modified>
  <cp:category/>
  <cp:version/>
  <cp:contentType/>
  <cp:contentStatus/>
</cp:coreProperties>
</file>